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2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'1'!$A$1:$L$15</definedName>
    <definedName name="_xlnm.Print_Area" localSheetId="2">'сады'!$A$1:$L$14</definedName>
    <definedName name="_xlnm.Print_Area" localSheetId="1">'школы'!$A$1:$L$14</definedName>
  </definedNames>
  <calcPr fullCalcOnLoad="1"/>
</workbook>
</file>

<file path=xl/sharedStrings.xml><?xml version="1.0" encoding="utf-8"?>
<sst xmlns="http://schemas.openxmlformats.org/spreadsheetml/2006/main" count="81" uniqueCount="27">
  <si>
    <t>№ п.п (вида товара)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</si>
  <si>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</si>
  <si>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</si>
  <si>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</si>
  <si>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</si>
  <si>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</si>
  <si>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</si>
  <si>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</si>
  <si>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</si>
  <si>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</si>
  <si>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</si>
  <si>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</si>
  <si>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</si>
  <si>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 xml:space="preserve">Вид изделия макаронного: Макароны.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 </t>
  </si>
  <si>
    <t xml:space="preserve">Изделия макаронные. </t>
  </si>
  <si>
    <t>Крахмал картофельный</t>
  </si>
  <si>
    <t>Вид: картофельный, натуральный, осветленный</t>
  </si>
  <si>
    <t>Директор ________________ Балуева Л.Н.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</si>
  <si>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(изделия макаронные, крахмал картофельный)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</si>
  <si>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(изделия макаронные,  крахмал картофельный, соль пищевая)</t>
  </si>
  <si>
    <t>Источник информации о ценах. Сведения из Единого реестра государственных и муниципальных контрактов.</t>
  </si>
  <si>
    <t>№ 2861300497923000077</t>
  </si>
  <si>
    <t>№ 2861600546623000267</t>
  </si>
  <si>
    <t>№ 2861500004923000081</t>
  </si>
  <si>
    <t>№ 3861600499123000019</t>
  </si>
  <si>
    <t>№ 2860201507023000502</t>
  </si>
  <si>
    <t>Дата составления сводной таблицы 13.05.2024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</si>
</sst>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\ _₽_-;\-* #,##0.000\ _₽_-;_-* &quot;-&quot;??\ _₽_-;_-@_-"/>
    <numFmt numFmtId="172" formatCode="_-* #,##0.0\ _₽_-;\-* #,##0.0\ _₽_-;_-* &quot;-&quot;??\ _₽_-;_-@_-"/>
    <numFmt numFmtId="173" formatCode="_-* #,##0\ _₽_-;\-* #,##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165" fontId="40" fillId="33" borderId="11" xfId="58" applyFont="1" applyFill="1" applyBorder="1" applyAlignment="1">
      <alignment horizontal="center" vertical="center"/>
    </xf>
    <xf numFmtId="165" fontId="41" fillId="33" borderId="11" xfId="58" applyNumberFormat="1" applyFont="1" applyFill="1" applyBorder="1" applyAlignment="1">
      <alignment horizontal="center"/>
    </xf>
    <xf numFmtId="165" fontId="38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 wrapText="1"/>
    </xf>
    <xf numFmtId="166" fontId="38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8" fillId="33" borderId="0" xfId="0" applyFont="1" applyFill="1" applyAlignment="1">
      <alignment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left" vertical="top" wrapText="1"/>
    </xf>
    <xf numFmtId="0" fontId="38" fillId="33" borderId="11" xfId="0" applyFont="1" applyFill="1" applyBorder="1" applyAlignment="1">
      <alignment horizontal="left" vertical="top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9" fontId="38" fillId="33" borderId="13" xfId="0" applyNumberFormat="1" applyFont="1" applyFill="1" applyBorder="1" applyAlignment="1">
      <alignment horizontal="center" vertical="center" textRotation="90" wrapText="1"/>
    </xf>
    <xf numFmtId="165" fontId="40" fillId="33" borderId="14" xfId="58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3" fillId="33" borderId="16" xfId="0" applyFont="1" applyFill="1" applyBorder="1" applyAlignment="1">
      <alignment horizontal="left" vertical="center"/>
    </xf>
    <xf numFmtId="0" fontId="39" fillId="33" borderId="17" xfId="0" applyFont="1" applyFill="1" applyBorder="1" applyAlignment="1">
      <alignment horizontal="left" vertical="center"/>
    </xf>
    <xf numFmtId="0" fontId="39" fillId="33" borderId="18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0" zoomScaleNormal="80" zoomScalePageLayoutView="0" workbookViewId="0" topLeftCell="A1">
      <selection activeCell="O6" sqref="O6"/>
    </sheetView>
  </sheetViews>
  <sheetFormatPr defaultColWidth="9.140625" defaultRowHeight="15"/>
  <cols>
    <col min="1" max="1" width="7.8515625" style="3" customWidth="1"/>
    <col min="2" max="2" width="23.7109375" style="14" customWidth="1"/>
    <col min="3" max="3" width="59.28125" style="3" customWidth="1"/>
    <col min="4" max="4" width="11.421875" style="3" customWidth="1"/>
    <col min="5" max="5" width="9.57421875" style="3" customWidth="1"/>
    <col min="6" max="10" width="11.140625" style="3" customWidth="1"/>
    <col min="11" max="11" width="10.28125" style="3" customWidth="1"/>
    <col min="12" max="12" width="16.28125" style="3" customWidth="1"/>
    <col min="13" max="13" width="14.28125" style="3" bestFit="1" customWidth="1"/>
    <col min="14" max="16384" width="9.140625" style="3" customWidth="1"/>
  </cols>
  <sheetData>
    <row r="1" spans="1:12" s="1" customFormat="1" ht="1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1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2" customFormat="1" ht="35.25" customHeight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" customFormat="1" ht="15">
      <c r="A4" s="29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48" customHeight="1">
      <c r="A5" s="25" t="s">
        <v>0</v>
      </c>
      <c r="B5" s="25" t="s">
        <v>3</v>
      </c>
      <c r="C5" s="25" t="s">
        <v>4</v>
      </c>
      <c r="D5" s="25" t="s">
        <v>12</v>
      </c>
      <c r="E5" s="25" t="s">
        <v>11</v>
      </c>
      <c r="F5" s="34" t="s">
        <v>20</v>
      </c>
      <c r="G5" s="35"/>
      <c r="H5" s="35"/>
      <c r="I5" s="35"/>
      <c r="J5" s="35"/>
      <c r="K5" s="26" t="s">
        <v>1</v>
      </c>
      <c r="L5" s="26" t="s">
        <v>2</v>
      </c>
    </row>
    <row r="6" spans="1:12" ht="150" customHeight="1">
      <c r="A6" s="25"/>
      <c r="B6" s="26"/>
      <c r="C6" s="25"/>
      <c r="D6" s="25"/>
      <c r="E6" s="25"/>
      <c r="F6" s="21" t="s">
        <v>21</v>
      </c>
      <c r="G6" s="21" t="s">
        <v>22</v>
      </c>
      <c r="H6" s="21" t="s">
        <v>23</v>
      </c>
      <c r="I6" s="21" t="s">
        <v>25</v>
      </c>
      <c r="J6" s="21" t="s">
        <v>24</v>
      </c>
      <c r="K6" s="33"/>
      <c r="L6" s="33"/>
    </row>
    <row r="7" spans="1:12" ht="75">
      <c r="A7" s="15">
        <v>1</v>
      </c>
      <c r="B7" s="16" t="s">
        <v>14</v>
      </c>
      <c r="C7" s="17" t="s">
        <v>13</v>
      </c>
      <c r="D7" s="18" t="s">
        <v>7</v>
      </c>
      <c r="E7" s="4">
        <f>школы!E7+сады!E7</f>
        <v>650</v>
      </c>
      <c r="F7" s="22">
        <v>87.94</v>
      </c>
      <c r="G7" s="22">
        <v>120</v>
      </c>
      <c r="H7" s="22">
        <v>93.8</v>
      </c>
      <c r="I7" s="22"/>
      <c r="J7" s="22"/>
      <c r="K7" s="5">
        <f>ROUND((F7+G7+H7)/3,2)</f>
        <v>100.58</v>
      </c>
      <c r="L7" s="6">
        <f>E7*K7</f>
        <v>65377</v>
      </c>
    </row>
    <row r="8" spans="1:12" ht="30">
      <c r="A8" s="20">
        <v>2</v>
      </c>
      <c r="B8" s="16" t="s">
        <v>15</v>
      </c>
      <c r="C8" s="17" t="s">
        <v>16</v>
      </c>
      <c r="D8" s="20" t="s">
        <v>7</v>
      </c>
      <c r="E8" s="4">
        <f>школы!E8+сады!E8</f>
        <v>95</v>
      </c>
      <c r="F8" s="22"/>
      <c r="G8" s="22"/>
      <c r="H8" s="22">
        <v>165</v>
      </c>
      <c r="I8" s="22">
        <v>102.2</v>
      </c>
      <c r="J8" s="22">
        <v>112.2</v>
      </c>
      <c r="K8" s="5">
        <f>ROUND((H8+I8+J8)/3,2)</f>
        <v>126.47</v>
      </c>
      <c r="L8" s="6">
        <f>E8*K8</f>
        <v>12014.65</v>
      </c>
    </row>
    <row r="9" spans="1:13" ht="15">
      <c r="A9" s="30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32"/>
      <c r="L9" s="7">
        <f>SUM(L7:L8)</f>
        <v>77391.65</v>
      </c>
      <c r="M9" s="8"/>
    </row>
    <row r="10" spans="1:12" ht="15" customHeight="1">
      <c r="A10" s="9"/>
      <c r="B10" s="10"/>
      <c r="C10" s="9"/>
      <c r="D10" s="9"/>
      <c r="E10" s="9"/>
      <c r="F10" s="9"/>
      <c r="G10" s="9"/>
      <c r="H10" s="9"/>
      <c r="I10" s="9"/>
      <c r="J10" s="9"/>
      <c r="K10" s="9"/>
      <c r="L10" s="11"/>
    </row>
    <row r="11" spans="1:10" ht="15">
      <c r="A11" s="12" t="s">
        <v>10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>
      <c r="A12" s="23" t="s">
        <v>17</v>
      </c>
      <c r="B12" s="23"/>
      <c r="C12" s="23"/>
      <c r="D12" s="13"/>
      <c r="E12" s="13"/>
      <c r="F12" s="13"/>
      <c r="G12" s="13"/>
      <c r="H12" s="13"/>
      <c r="I12" s="13"/>
      <c r="J12" s="13"/>
    </row>
    <row r="13" spans="1:10" ht="15">
      <c r="A13" s="3" t="s">
        <v>26</v>
      </c>
      <c r="D13" s="13"/>
      <c r="E13" s="13"/>
      <c r="F13" s="13"/>
      <c r="G13" s="13"/>
      <c r="H13" s="13"/>
      <c r="I13" s="13"/>
      <c r="J13" s="13"/>
    </row>
  </sheetData>
  <sheetProtection/>
  <mergeCells count="14">
    <mergeCell ref="A9:K9"/>
    <mergeCell ref="K5:K6"/>
    <mergeCell ref="L5:L6"/>
    <mergeCell ref="F5:J5"/>
    <mergeCell ref="A12:C12"/>
    <mergeCell ref="A1:L1"/>
    <mergeCell ref="A5:A6"/>
    <mergeCell ref="B5:B6"/>
    <mergeCell ref="C5:C6"/>
    <mergeCell ref="D5:D6"/>
    <mergeCell ref="E5:E6"/>
    <mergeCell ref="A3:L3"/>
    <mergeCell ref="A2:L2"/>
    <mergeCell ref="A4:L4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60" zoomScaleNormal="80" workbookViewId="0" topLeftCell="A1">
      <selection activeCell="D24" sqref="D24"/>
    </sheetView>
  </sheetViews>
  <sheetFormatPr defaultColWidth="9.140625" defaultRowHeight="15"/>
  <cols>
    <col min="1" max="1" width="7.8515625" style="3" customWidth="1"/>
    <col min="2" max="2" width="23.7109375" style="14" customWidth="1"/>
    <col min="3" max="3" width="59.28125" style="3" customWidth="1"/>
    <col min="4" max="4" width="12.140625" style="3" customWidth="1"/>
    <col min="5" max="5" width="9.57421875" style="3" customWidth="1"/>
    <col min="6" max="10" width="10.8515625" style="3" customWidth="1"/>
    <col min="11" max="11" width="10.28125" style="3" customWidth="1"/>
    <col min="12" max="12" width="16.28125" style="3" customWidth="1"/>
    <col min="13" max="13" width="14.28125" style="3" bestFit="1" customWidth="1"/>
    <col min="14" max="16384" width="9.140625" style="3" customWidth="1"/>
  </cols>
  <sheetData>
    <row r="1" spans="1:12" s="1" customFormat="1" ht="1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1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2" customFormat="1" ht="31.5" customHeight="1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" customFormat="1" ht="15">
      <c r="A4" s="29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35.25" customHeight="1">
      <c r="A5" s="25" t="s">
        <v>0</v>
      </c>
      <c r="B5" s="25" t="s">
        <v>3</v>
      </c>
      <c r="C5" s="25" t="s">
        <v>4</v>
      </c>
      <c r="D5" s="25" t="s">
        <v>12</v>
      </c>
      <c r="E5" s="25" t="s">
        <v>11</v>
      </c>
      <c r="F5" s="34" t="s">
        <v>20</v>
      </c>
      <c r="G5" s="35"/>
      <c r="H5" s="35"/>
      <c r="I5" s="35"/>
      <c r="J5" s="35"/>
      <c r="K5" s="26" t="s">
        <v>1</v>
      </c>
      <c r="L5" s="26" t="s">
        <v>2</v>
      </c>
    </row>
    <row r="6" spans="1:12" ht="144.75" customHeight="1">
      <c r="A6" s="25"/>
      <c r="B6" s="26"/>
      <c r="C6" s="25"/>
      <c r="D6" s="25"/>
      <c r="E6" s="25"/>
      <c r="F6" s="21" t="s">
        <v>21</v>
      </c>
      <c r="G6" s="21" t="s">
        <v>22</v>
      </c>
      <c r="H6" s="21" t="s">
        <v>23</v>
      </c>
      <c r="I6" s="21" t="s">
        <v>25</v>
      </c>
      <c r="J6" s="21" t="s">
        <v>24</v>
      </c>
      <c r="K6" s="33"/>
      <c r="L6" s="33"/>
    </row>
    <row r="7" spans="1:12" ht="75">
      <c r="A7" s="19">
        <v>1</v>
      </c>
      <c r="B7" s="16" t="s">
        <v>14</v>
      </c>
      <c r="C7" s="17" t="s">
        <v>13</v>
      </c>
      <c r="D7" s="19" t="s">
        <v>7</v>
      </c>
      <c r="E7" s="4">
        <f>320+50</f>
        <v>370</v>
      </c>
      <c r="F7" s="22">
        <v>87.94</v>
      </c>
      <c r="G7" s="22">
        <v>120</v>
      </c>
      <c r="H7" s="22">
        <v>93.8</v>
      </c>
      <c r="I7" s="22"/>
      <c r="J7" s="22"/>
      <c r="K7" s="5">
        <f>ROUND((F7+G7+H7)/3,2)</f>
        <v>100.58</v>
      </c>
      <c r="L7" s="6">
        <f>E7*K7</f>
        <v>37214.6</v>
      </c>
    </row>
    <row r="8" spans="1:12" ht="19.5" customHeight="1">
      <c r="A8" s="20">
        <v>2</v>
      </c>
      <c r="B8" s="16" t="s">
        <v>15</v>
      </c>
      <c r="C8" s="17" t="s">
        <v>16</v>
      </c>
      <c r="D8" s="20" t="s">
        <v>7</v>
      </c>
      <c r="E8" s="4">
        <f>40+10</f>
        <v>50</v>
      </c>
      <c r="F8" s="22"/>
      <c r="G8" s="22"/>
      <c r="H8" s="22">
        <v>165</v>
      </c>
      <c r="I8" s="22">
        <v>102.2</v>
      </c>
      <c r="J8" s="22">
        <v>112.2</v>
      </c>
      <c r="K8" s="5">
        <f>ROUND((H8+I8+J8)/3,2)</f>
        <v>126.47</v>
      </c>
      <c r="L8" s="6">
        <f>E8*K8</f>
        <v>6323.5</v>
      </c>
    </row>
    <row r="9" spans="1:13" ht="15">
      <c r="A9" s="30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32"/>
      <c r="L9" s="7">
        <f>SUM(L7:L8)</f>
        <v>43538.1</v>
      </c>
      <c r="M9" s="8"/>
    </row>
    <row r="10" spans="1:12" ht="15" customHeight="1">
      <c r="A10" s="9"/>
      <c r="B10" s="10"/>
      <c r="C10" s="9"/>
      <c r="D10" s="9"/>
      <c r="E10" s="9"/>
      <c r="F10" s="9"/>
      <c r="G10" s="9"/>
      <c r="H10" s="9"/>
      <c r="I10" s="9"/>
      <c r="J10" s="9"/>
      <c r="K10" s="9"/>
      <c r="L10" s="11"/>
    </row>
    <row r="11" spans="1:10" ht="15">
      <c r="A11" s="12" t="s">
        <v>10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>
      <c r="A12" s="23" t="s">
        <v>17</v>
      </c>
      <c r="B12" s="23"/>
      <c r="C12" s="23"/>
      <c r="D12" s="13"/>
      <c r="E12" s="13"/>
      <c r="F12" s="13"/>
      <c r="G12" s="13"/>
      <c r="H12" s="13"/>
      <c r="I12" s="13"/>
      <c r="J12" s="13"/>
    </row>
    <row r="13" spans="1:10" ht="15">
      <c r="A13" s="3" t="s">
        <v>26</v>
      </c>
      <c r="D13" s="13"/>
      <c r="E13" s="13"/>
      <c r="F13" s="13"/>
      <c r="G13" s="13"/>
      <c r="H13" s="13"/>
      <c r="I13" s="13"/>
      <c r="J13" s="13"/>
    </row>
  </sheetData>
  <sheetProtection/>
  <mergeCells count="14">
    <mergeCell ref="A1:L1"/>
    <mergeCell ref="A2:L2"/>
    <mergeCell ref="A3:L3"/>
    <mergeCell ref="A4:L4"/>
    <mergeCell ref="L5:L6"/>
    <mergeCell ref="A5:A6"/>
    <mergeCell ref="A12:C12"/>
    <mergeCell ref="B5:B6"/>
    <mergeCell ref="C5:C6"/>
    <mergeCell ref="A9:K9"/>
    <mergeCell ref="K5:K6"/>
    <mergeCell ref="D5:D6"/>
    <mergeCell ref="E5:E6"/>
    <mergeCell ref="F5:J5"/>
  </mergeCells>
  <printOptions/>
  <pageMargins left="0.7" right="0.7" top="0.75" bottom="0.75" header="0.3" footer="0.3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60" zoomScaleNormal="80" zoomScalePageLayoutView="0" workbookViewId="0" topLeftCell="A1">
      <selection activeCell="P29" sqref="P29"/>
    </sheetView>
  </sheetViews>
  <sheetFormatPr defaultColWidth="9.140625" defaultRowHeight="15"/>
  <cols>
    <col min="1" max="1" width="7.8515625" style="3" customWidth="1"/>
    <col min="2" max="2" width="23.7109375" style="14" customWidth="1"/>
    <col min="3" max="3" width="59.28125" style="3" customWidth="1"/>
    <col min="4" max="4" width="12.421875" style="3" customWidth="1"/>
    <col min="5" max="5" width="9.57421875" style="3" customWidth="1"/>
    <col min="6" max="10" width="11.57421875" style="3" customWidth="1"/>
    <col min="11" max="11" width="10.28125" style="3" customWidth="1"/>
    <col min="12" max="12" width="16.28125" style="3" customWidth="1"/>
    <col min="13" max="13" width="14.28125" style="3" bestFit="1" customWidth="1"/>
    <col min="14" max="16384" width="9.140625" style="3" customWidth="1"/>
  </cols>
  <sheetData>
    <row r="1" spans="1:12" s="1" customFormat="1" ht="1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1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2" customFormat="1" ht="30" customHeight="1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" customFormat="1" ht="15">
      <c r="A4" s="29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37.5" customHeight="1">
      <c r="A5" s="25" t="s">
        <v>0</v>
      </c>
      <c r="B5" s="25" t="s">
        <v>3</v>
      </c>
      <c r="C5" s="25" t="s">
        <v>4</v>
      </c>
      <c r="D5" s="25" t="s">
        <v>12</v>
      </c>
      <c r="E5" s="25" t="s">
        <v>11</v>
      </c>
      <c r="F5" s="34" t="s">
        <v>20</v>
      </c>
      <c r="G5" s="35"/>
      <c r="H5" s="35"/>
      <c r="I5" s="35"/>
      <c r="J5" s="35"/>
      <c r="K5" s="26" t="s">
        <v>1</v>
      </c>
      <c r="L5" s="26" t="s">
        <v>2</v>
      </c>
    </row>
    <row r="6" spans="1:12" ht="145.5" customHeight="1">
      <c r="A6" s="25"/>
      <c r="B6" s="26"/>
      <c r="C6" s="25"/>
      <c r="D6" s="25"/>
      <c r="E6" s="25"/>
      <c r="F6" s="21" t="s">
        <v>21</v>
      </c>
      <c r="G6" s="21" t="s">
        <v>22</v>
      </c>
      <c r="H6" s="21" t="s">
        <v>23</v>
      </c>
      <c r="I6" s="21" t="s">
        <v>25</v>
      </c>
      <c r="J6" s="21" t="s">
        <v>24</v>
      </c>
      <c r="K6" s="33"/>
      <c r="L6" s="33"/>
    </row>
    <row r="7" spans="1:12" ht="75">
      <c r="A7" s="19">
        <v>1</v>
      </c>
      <c r="B7" s="16" t="s">
        <v>14</v>
      </c>
      <c r="C7" s="17" t="s">
        <v>13</v>
      </c>
      <c r="D7" s="19" t="s">
        <v>7</v>
      </c>
      <c r="E7" s="4">
        <f>250+30</f>
        <v>280</v>
      </c>
      <c r="F7" s="22">
        <v>87.94</v>
      </c>
      <c r="G7" s="22">
        <v>120</v>
      </c>
      <c r="H7" s="22">
        <v>93.8</v>
      </c>
      <c r="I7" s="22"/>
      <c r="J7" s="22"/>
      <c r="K7" s="5">
        <f>ROUND((F7+G7+H7)/3,2)</f>
        <v>100.58</v>
      </c>
      <c r="L7" s="6">
        <f>E7*K7</f>
        <v>28162.399999999998</v>
      </c>
    </row>
    <row r="8" spans="1:12" ht="30">
      <c r="A8" s="20">
        <v>2</v>
      </c>
      <c r="B8" s="16" t="s">
        <v>15</v>
      </c>
      <c r="C8" s="17" t="s">
        <v>16</v>
      </c>
      <c r="D8" s="20" t="s">
        <v>7</v>
      </c>
      <c r="E8" s="4">
        <f>35+10</f>
        <v>45</v>
      </c>
      <c r="F8" s="22"/>
      <c r="G8" s="22"/>
      <c r="H8" s="22">
        <v>165</v>
      </c>
      <c r="I8" s="22">
        <v>102.2</v>
      </c>
      <c r="J8" s="22">
        <v>112.2</v>
      </c>
      <c r="K8" s="5">
        <f>ROUND((H8+I8+J8)/3,2)</f>
        <v>126.47</v>
      </c>
      <c r="L8" s="6">
        <f>E8*K8</f>
        <v>5691.15</v>
      </c>
    </row>
    <row r="9" spans="1:13" ht="15">
      <c r="A9" s="30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32"/>
      <c r="L9" s="7">
        <f>SUM(L7:L8)</f>
        <v>33853.549999999996</v>
      </c>
      <c r="M9" s="8"/>
    </row>
    <row r="10" spans="1:12" ht="15" customHeight="1">
      <c r="A10" s="9"/>
      <c r="B10" s="10"/>
      <c r="C10" s="9"/>
      <c r="D10" s="9"/>
      <c r="E10" s="9"/>
      <c r="F10" s="9"/>
      <c r="G10" s="9"/>
      <c r="H10" s="9"/>
      <c r="I10" s="9"/>
      <c r="J10" s="9"/>
      <c r="K10" s="9"/>
      <c r="L10" s="11"/>
    </row>
    <row r="11" spans="1:10" ht="15">
      <c r="A11" s="12" t="s">
        <v>10</v>
      </c>
      <c r="B11" s="12"/>
      <c r="C11" s="12"/>
      <c r="D11" s="13"/>
      <c r="E11" s="13"/>
      <c r="F11" s="13"/>
      <c r="G11" s="13"/>
      <c r="H11" s="13"/>
      <c r="I11" s="13"/>
      <c r="J11" s="13"/>
    </row>
    <row r="12" spans="1:10" ht="15">
      <c r="A12" s="23" t="s">
        <v>17</v>
      </c>
      <c r="B12" s="23"/>
      <c r="C12" s="23"/>
      <c r="D12" s="13"/>
      <c r="E12" s="13"/>
      <c r="F12" s="13"/>
      <c r="G12" s="13"/>
      <c r="H12" s="13"/>
      <c r="I12" s="13"/>
      <c r="J12" s="13"/>
    </row>
    <row r="13" ht="15">
      <c r="A13" s="3" t="s">
        <v>26</v>
      </c>
    </row>
  </sheetData>
  <sheetProtection/>
  <mergeCells count="14">
    <mergeCell ref="A12:C12"/>
    <mergeCell ref="A1:L1"/>
    <mergeCell ref="A2:L2"/>
    <mergeCell ref="A3:L3"/>
    <mergeCell ref="A4:L4"/>
    <mergeCell ref="L5:L6"/>
    <mergeCell ref="A5:A6"/>
    <mergeCell ref="B5:B6"/>
    <mergeCell ref="C5:C6"/>
    <mergeCell ref="A9:K9"/>
    <mergeCell ref="K5:K6"/>
    <mergeCell ref="D5:D6"/>
    <mergeCell ref="E5:E6"/>
    <mergeCell ref="F5:J5"/>
  </mergeCells>
  <printOptions/>
  <pageMargins left="0.7" right="0.7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Русакевич ИС</cp:lastModifiedBy>
  <cp:lastPrinted>2024-05-23T09:20:45Z</cp:lastPrinted>
  <dcterms:created xsi:type="dcterms:W3CDTF">2014-02-14T07:05:08Z</dcterms:created>
  <dcterms:modified xsi:type="dcterms:W3CDTF">2024-05-23T09:21:37Z</dcterms:modified>
  <cp:category/>
  <cp:version/>
  <cp:contentType/>
  <cp:contentStatus/>
</cp:coreProperties>
</file>